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60" activeTab="0"/>
  </bookViews>
  <sheets>
    <sheet name="補てん金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<sst xmlns="http://schemas.openxmlformats.org/spreadsheetml/2006/main" count="80" uniqueCount="40">
  <si>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</si>
  <si>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</si>
  <si>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</si>
  <si>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</si>
  <si>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</si>
  <si>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</si>
  <si>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</si>
  <si>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</si>
  <si>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</si>
  <si>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</si>
  <si>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</si>
  <si>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肉専用種</t>
  </si>
  <si>
    <t>交雑種</t>
  </si>
  <si>
    <t>乳用種</t>
  </si>
  <si>
    <t>単価</t>
  </si>
  <si>
    <t>計</t>
  </si>
  <si>
    <t>金　額</t>
  </si>
  <si>
    <t>合計金額</t>
  </si>
  <si>
    <t>合　計</t>
  </si>
  <si>
    <t>契約者数</t>
  </si>
  <si>
    <t>第1四半期</t>
  </si>
  <si>
    <t>第2四半期</t>
  </si>
  <si>
    <t>第3四半期</t>
  </si>
  <si>
    <t>第4四半期</t>
  </si>
  <si>
    <t>対象頭数</t>
  </si>
  <si>
    <t>平成15年1月</t>
  </si>
  <si>
    <t>平成15年2月</t>
  </si>
  <si>
    <t>平成15年3月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</si>
  <si>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</si>
  <si>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</si>
  <si>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</si>
  <si>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</si>
  <si>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</si>
  <si>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</si>
  <si>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</si>
  <si>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</si>
  <si>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</si>
  <si>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肉用牛肥育経営安定対策交付補てん金額</t>
  </si>
  <si>
    <t>肉用牛肥育経営安定対策事業</t>
  </si>
  <si>
    <t>肉用牛肥育経営安定特別対策事業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</si>
</sst>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38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49" fontId="0" fillId="0" borderId="21" xfId="0" applyNumberFormat="1" applyFill="1" applyBorder="1" applyAlignment="1">
      <alignment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0" fillId="0" borderId="24" xfId="48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26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38" fontId="0" fillId="33" borderId="30" xfId="48" applyFont="1" applyFill="1" applyBorder="1" applyAlignment="1">
      <alignment horizontal="right" vertical="center"/>
    </xf>
    <xf numFmtId="38" fontId="0" fillId="33" borderId="31" xfId="48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8" fontId="0" fillId="33" borderId="32" xfId="48" applyFont="1" applyFill="1" applyBorder="1" applyAlignment="1">
      <alignment horizontal="right" vertical="center"/>
    </xf>
    <xf numFmtId="38" fontId="0" fillId="33" borderId="33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34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38" fontId="0" fillId="33" borderId="40" xfId="48" applyFont="1" applyFill="1" applyBorder="1" applyAlignment="1">
      <alignment horizontal="right" vertical="center"/>
    </xf>
    <xf numFmtId="38" fontId="0" fillId="33" borderId="41" xfId="48" applyFont="1" applyFill="1" applyBorder="1" applyAlignment="1">
      <alignment horizontal="right" vertical="center"/>
    </xf>
    <xf numFmtId="38" fontId="0" fillId="33" borderId="42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0" fontId="0" fillId="33" borderId="43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29" xfId="0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33" borderId="2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48" xfId="48" applyFont="1" applyFill="1" applyBorder="1" applyAlignment="1">
      <alignment horizontal="right" vertical="center"/>
    </xf>
    <xf numFmtId="38" fontId="0" fillId="0" borderId="49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44" xfId="48" applyFont="1" applyFill="1" applyBorder="1" applyAlignment="1">
      <alignment horizontal="center" vertical="center"/>
    </xf>
    <xf numFmtId="38" fontId="0" fillId="0" borderId="45" xfId="48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29" xfId="48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50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33" borderId="37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4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38" fontId="0" fillId="33" borderId="44" xfId="48" applyFont="1" applyFill="1" applyBorder="1" applyAlignment="1">
      <alignment horizontal="center" vertical="center"/>
    </xf>
    <xf numFmtId="38" fontId="0" fillId="33" borderId="29" xfId="48" applyFont="1" applyFill="1" applyBorder="1" applyAlignment="1">
      <alignment horizontal="center" vertical="center"/>
    </xf>
    <xf numFmtId="38" fontId="0" fillId="33" borderId="4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60" zoomScalePageLayoutView="0" workbookViewId="0" topLeftCell="A1">
      <selection activeCell="Q13" sqref="Q13"/>
    </sheetView>
  </sheetViews>
  <sheetFormatPr defaultColWidth="8.796875" defaultRowHeight="14.25"/>
  <cols>
    <col min="1" max="1" width="11.8984375" style="1" customWidth="1"/>
    <col min="2" max="2" width="13" style="1" customWidth="1"/>
    <col min="3" max="3" width="9" style="13" customWidth="1"/>
    <col min="4" max="4" width="10.69921875" style="56" customWidth="1"/>
    <col min="5" max="5" width="8.69921875" style="56" customWidth="1"/>
    <col min="6" max="6" width="12.5" style="13" customWidth="1"/>
    <col min="7" max="7" width="10.69921875" style="13" customWidth="1"/>
    <col min="8" max="8" width="8.69921875" style="13" customWidth="1"/>
    <col min="9" max="9" width="12.5" style="13" customWidth="1"/>
    <col min="10" max="10" width="10.69921875" style="13" customWidth="1"/>
    <col min="11" max="11" width="8.69921875" style="13" customWidth="1"/>
    <col min="12" max="12" width="12.5" style="13" customWidth="1"/>
    <col min="13" max="13" width="10.69921875" style="13" customWidth="1"/>
    <col min="14" max="14" width="15.09765625" style="13" customWidth="1"/>
    <col min="15" max="15" width="6.5" style="1" customWidth="1"/>
    <col min="16" max="16" width="11.59765625" style="13" bestFit="1" customWidth="1"/>
    <col min="17" max="16384" width="9" style="1" customWidth="1"/>
  </cols>
  <sheetData>
    <row r="1" ht="18" customHeight="1">
      <c r="A1" s="71" t="s">
        <v>37</v>
      </c>
    </row>
    <row r="2" spans="1:2" ht="18" customHeight="1">
      <c r="A2" s="71"/>
      <c r="B2" s="72" t="s">
        <v>38</v>
      </c>
    </row>
    <row r="3" spans="1:2" ht="18" customHeight="1">
      <c r="A3" s="71"/>
      <c r="B3" s="72" t="s">
        <v>39</v>
      </c>
    </row>
    <row r="4" ht="18" customHeight="1">
      <c r="A4" s="71"/>
    </row>
    <row r="5" spans="1:14" ht="18" customHeight="1">
      <c r="A5" s="77"/>
      <c r="B5" s="77"/>
      <c r="C5" s="73" t="s">
        <v>19</v>
      </c>
      <c r="D5" s="79" t="s">
        <v>11</v>
      </c>
      <c r="E5" s="80"/>
      <c r="F5" s="81"/>
      <c r="G5" s="79" t="s">
        <v>12</v>
      </c>
      <c r="H5" s="80"/>
      <c r="I5" s="80"/>
      <c r="J5" s="79" t="s">
        <v>13</v>
      </c>
      <c r="K5" s="80"/>
      <c r="L5" s="81"/>
      <c r="M5" s="81" t="s">
        <v>15</v>
      </c>
      <c r="N5" s="82"/>
    </row>
    <row r="6" spans="1:14" ht="13.5" customHeight="1">
      <c r="A6" s="78"/>
      <c r="B6" s="78"/>
      <c r="C6" s="74"/>
      <c r="D6" s="17" t="s">
        <v>24</v>
      </c>
      <c r="E6" s="57" t="s">
        <v>14</v>
      </c>
      <c r="F6" s="19" t="s">
        <v>16</v>
      </c>
      <c r="G6" s="17" t="s">
        <v>24</v>
      </c>
      <c r="H6" s="18" t="s">
        <v>14</v>
      </c>
      <c r="I6" s="19" t="s">
        <v>16</v>
      </c>
      <c r="J6" s="17" t="s">
        <v>24</v>
      </c>
      <c r="K6" s="18" t="s">
        <v>14</v>
      </c>
      <c r="L6" s="19" t="s">
        <v>16</v>
      </c>
      <c r="M6" s="17" t="s">
        <v>24</v>
      </c>
      <c r="N6" s="19" t="s">
        <v>17</v>
      </c>
    </row>
    <row r="7" spans="1:14" ht="13.5" customHeight="1">
      <c r="A7" s="77" t="s">
        <v>0</v>
      </c>
      <c r="B7" s="9" t="s">
        <v>20</v>
      </c>
      <c r="C7" s="73">
        <v>24</v>
      </c>
      <c r="D7" s="59">
        <v>309</v>
      </c>
      <c r="E7" s="23">
        <v>22900</v>
      </c>
      <c r="F7" s="24">
        <f>D7*E7</f>
        <v>7076100</v>
      </c>
      <c r="G7" s="2">
        <v>199</v>
      </c>
      <c r="H7" s="26">
        <v>0</v>
      </c>
      <c r="I7" s="27">
        <f>G7*H7</f>
        <v>0</v>
      </c>
      <c r="J7" s="2">
        <v>17</v>
      </c>
      <c r="K7" s="26">
        <v>0</v>
      </c>
      <c r="L7" s="27">
        <f>J7*K7</f>
        <v>0</v>
      </c>
      <c r="M7" s="4">
        <f>D7+G7+J7</f>
        <v>525</v>
      </c>
      <c r="N7" s="3">
        <f>F7+I7+L7</f>
        <v>7076100</v>
      </c>
    </row>
    <row r="8" spans="1:16" ht="13.5" customHeight="1">
      <c r="A8" s="75"/>
      <c r="B8" s="7" t="s">
        <v>21</v>
      </c>
      <c r="C8" s="76"/>
      <c r="D8" s="60">
        <v>328</v>
      </c>
      <c r="E8" s="31">
        <v>28000</v>
      </c>
      <c r="F8" s="32">
        <f>D8*E8</f>
        <v>9184000</v>
      </c>
      <c r="G8" s="2">
        <v>163</v>
      </c>
      <c r="H8" s="26">
        <v>0</v>
      </c>
      <c r="I8" s="27">
        <f>G8*H8</f>
        <v>0</v>
      </c>
      <c r="J8" s="2">
        <v>23</v>
      </c>
      <c r="K8" s="26">
        <v>6600</v>
      </c>
      <c r="L8" s="27">
        <f>J8*K8</f>
        <v>151800</v>
      </c>
      <c r="M8" s="4">
        <f>D8+G8+J8</f>
        <v>514</v>
      </c>
      <c r="N8" s="3">
        <f>F8+I8+L8</f>
        <v>9335800</v>
      </c>
      <c r="P8" s="1"/>
    </row>
    <row r="9" spans="1:16" ht="13.5" customHeight="1">
      <c r="A9" s="75"/>
      <c r="B9" s="7" t="s">
        <v>22</v>
      </c>
      <c r="C9" s="76"/>
      <c r="D9" s="60">
        <v>347</v>
      </c>
      <c r="E9" s="31">
        <v>72000</v>
      </c>
      <c r="F9" s="32">
        <f>D9*E9</f>
        <v>24984000</v>
      </c>
      <c r="G9" s="2">
        <v>171</v>
      </c>
      <c r="H9" s="26">
        <v>34000</v>
      </c>
      <c r="I9" s="27">
        <f>G9*H9</f>
        <v>5814000</v>
      </c>
      <c r="J9" s="2">
        <v>28</v>
      </c>
      <c r="K9" s="26">
        <v>28000</v>
      </c>
      <c r="L9" s="27">
        <f>J9*K9</f>
        <v>784000</v>
      </c>
      <c r="M9" s="4">
        <f>D9+G9+J9</f>
        <v>546</v>
      </c>
      <c r="N9" s="3">
        <f>F9+I9+L9</f>
        <v>31582000</v>
      </c>
      <c r="P9" s="1"/>
    </row>
    <row r="10" spans="1:16" ht="13.5" customHeight="1">
      <c r="A10" s="78"/>
      <c r="B10" s="8" t="s">
        <v>23</v>
      </c>
      <c r="C10" s="74"/>
      <c r="D10" s="48">
        <v>426</v>
      </c>
      <c r="E10" s="34">
        <v>72000</v>
      </c>
      <c r="F10" s="35">
        <f>D10*E10</f>
        <v>30672000</v>
      </c>
      <c r="G10" s="10">
        <v>285</v>
      </c>
      <c r="H10" s="37">
        <v>34000</v>
      </c>
      <c r="I10" s="38">
        <f>G10*H10</f>
        <v>9690000</v>
      </c>
      <c r="J10" s="10">
        <v>25</v>
      </c>
      <c r="K10" s="37">
        <v>28000</v>
      </c>
      <c r="L10" s="38">
        <f>J10*K10</f>
        <v>700000</v>
      </c>
      <c r="M10" s="12">
        <f>D10+G10+J10</f>
        <v>736</v>
      </c>
      <c r="N10" s="11">
        <f>F10+I10+L10</f>
        <v>41062000</v>
      </c>
      <c r="P10" s="1"/>
    </row>
    <row r="11" spans="1:16" ht="13.5" customHeight="1">
      <c r="A11" s="75" t="s">
        <v>1</v>
      </c>
      <c r="B11" s="14" t="s">
        <v>28</v>
      </c>
      <c r="C11" s="76">
        <v>24</v>
      </c>
      <c r="D11" s="61">
        <v>139</v>
      </c>
      <c r="E11" s="58">
        <v>72000</v>
      </c>
      <c r="F11" s="32">
        <f aca="true" t="shared" si="0" ref="F11:F19">D11*E11</f>
        <v>10008000</v>
      </c>
      <c r="G11" s="2">
        <v>96</v>
      </c>
      <c r="H11" s="26">
        <v>34000</v>
      </c>
      <c r="I11" s="27">
        <f aca="true" t="shared" si="1" ref="I11:I19">G11*H11</f>
        <v>3264000</v>
      </c>
      <c r="J11" s="2">
        <v>23</v>
      </c>
      <c r="K11" s="26">
        <v>28000</v>
      </c>
      <c r="L11" s="27">
        <f>J11*K11</f>
        <v>644000</v>
      </c>
      <c r="M11" s="4">
        <f>D11+G11+J11</f>
        <v>258</v>
      </c>
      <c r="N11" s="3">
        <f>F11+I11+L11</f>
        <v>13916000</v>
      </c>
      <c r="P11" s="1"/>
    </row>
    <row r="12" spans="1:16" ht="13.5" customHeight="1">
      <c r="A12" s="75"/>
      <c r="B12" s="14" t="s">
        <v>29</v>
      </c>
      <c r="C12" s="76"/>
      <c r="D12" s="61">
        <v>93</v>
      </c>
      <c r="E12" s="58">
        <v>72000</v>
      </c>
      <c r="F12" s="32">
        <f t="shared" si="0"/>
        <v>6696000</v>
      </c>
      <c r="G12" s="2">
        <v>62</v>
      </c>
      <c r="H12" s="26">
        <v>34000</v>
      </c>
      <c r="I12" s="27">
        <f t="shared" si="1"/>
        <v>2108000</v>
      </c>
      <c r="J12" s="2">
        <v>14</v>
      </c>
      <c r="K12" s="26">
        <v>28000</v>
      </c>
      <c r="L12" s="27">
        <f aca="true" t="shared" si="2" ref="L12:L19">J12*K12</f>
        <v>392000</v>
      </c>
      <c r="M12" s="4">
        <f aca="true" t="shared" si="3" ref="M12:M19">D12+G12+J12</f>
        <v>169</v>
      </c>
      <c r="N12" s="3">
        <f aca="true" t="shared" si="4" ref="N12:N19">F12+I12+L12</f>
        <v>9196000</v>
      </c>
      <c r="P12" s="1"/>
    </row>
    <row r="13" spans="1:16" ht="13.5" customHeight="1">
      <c r="A13" s="75"/>
      <c r="B13" s="14" t="s">
        <v>30</v>
      </c>
      <c r="C13" s="76"/>
      <c r="D13" s="61">
        <v>95</v>
      </c>
      <c r="E13" s="58">
        <v>72000</v>
      </c>
      <c r="F13" s="32">
        <f t="shared" si="0"/>
        <v>6840000</v>
      </c>
      <c r="G13" s="2">
        <v>58</v>
      </c>
      <c r="H13" s="26">
        <v>34000</v>
      </c>
      <c r="I13" s="27">
        <f t="shared" si="1"/>
        <v>1972000</v>
      </c>
      <c r="J13" s="2">
        <v>17</v>
      </c>
      <c r="K13" s="26">
        <v>28000</v>
      </c>
      <c r="L13" s="27">
        <f t="shared" si="2"/>
        <v>476000</v>
      </c>
      <c r="M13" s="4">
        <f t="shared" si="3"/>
        <v>170</v>
      </c>
      <c r="N13" s="3">
        <f t="shared" si="4"/>
        <v>9288000</v>
      </c>
      <c r="P13" s="1"/>
    </row>
    <row r="14" spans="1:16" ht="13.5" customHeight="1">
      <c r="A14" s="75"/>
      <c r="B14" s="14" t="s">
        <v>31</v>
      </c>
      <c r="C14" s="76"/>
      <c r="D14" s="61">
        <v>134</v>
      </c>
      <c r="E14" s="58">
        <v>21100</v>
      </c>
      <c r="F14" s="32">
        <f t="shared" si="0"/>
        <v>2827400</v>
      </c>
      <c r="G14" s="2">
        <v>77</v>
      </c>
      <c r="H14" s="26">
        <v>33800</v>
      </c>
      <c r="I14" s="27">
        <f t="shared" si="1"/>
        <v>2602600</v>
      </c>
      <c r="J14" s="2">
        <v>13</v>
      </c>
      <c r="K14" s="26">
        <v>28000</v>
      </c>
      <c r="L14" s="27">
        <f t="shared" si="2"/>
        <v>364000</v>
      </c>
      <c r="M14" s="4">
        <f t="shared" si="3"/>
        <v>224</v>
      </c>
      <c r="N14" s="3">
        <f t="shared" si="4"/>
        <v>5794000</v>
      </c>
      <c r="P14" s="1"/>
    </row>
    <row r="15" spans="1:16" ht="13.5" customHeight="1">
      <c r="A15" s="75"/>
      <c r="B15" s="14" t="s">
        <v>32</v>
      </c>
      <c r="C15" s="76"/>
      <c r="D15" s="61">
        <v>124</v>
      </c>
      <c r="E15" s="58">
        <v>10100</v>
      </c>
      <c r="F15" s="32">
        <f t="shared" si="0"/>
        <v>1252400</v>
      </c>
      <c r="G15" s="2">
        <v>100</v>
      </c>
      <c r="H15" s="26">
        <v>7300</v>
      </c>
      <c r="I15" s="27">
        <f t="shared" si="1"/>
        <v>730000</v>
      </c>
      <c r="J15" s="2">
        <v>15</v>
      </c>
      <c r="K15" s="26">
        <v>28000</v>
      </c>
      <c r="L15" s="27">
        <f t="shared" si="2"/>
        <v>420000</v>
      </c>
      <c r="M15" s="4">
        <f t="shared" si="3"/>
        <v>239</v>
      </c>
      <c r="N15" s="3">
        <f t="shared" si="4"/>
        <v>2402400</v>
      </c>
      <c r="P15" s="1"/>
    </row>
    <row r="16" spans="1:16" ht="13.5" customHeight="1">
      <c r="A16" s="75"/>
      <c r="B16" s="14" t="s">
        <v>33</v>
      </c>
      <c r="C16" s="76"/>
      <c r="D16" s="61">
        <v>115</v>
      </c>
      <c r="E16" s="58">
        <v>5600</v>
      </c>
      <c r="F16" s="32">
        <f t="shared" si="0"/>
        <v>644000</v>
      </c>
      <c r="G16" s="2">
        <v>72</v>
      </c>
      <c r="H16" s="26">
        <v>0</v>
      </c>
      <c r="I16" s="27">
        <f t="shared" si="1"/>
        <v>0</v>
      </c>
      <c r="J16" s="2">
        <v>13</v>
      </c>
      <c r="K16" s="26">
        <v>28000</v>
      </c>
      <c r="L16" s="27">
        <f t="shared" si="2"/>
        <v>364000</v>
      </c>
      <c r="M16" s="4">
        <f t="shared" si="3"/>
        <v>200</v>
      </c>
      <c r="N16" s="3">
        <f t="shared" si="4"/>
        <v>1008000</v>
      </c>
      <c r="P16" s="1"/>
    </row>
    <row r="17" spans="1:16" ht="13.5" customHeight="1">
      <c r="A17" s="75"/>
      <c r="B17" s="14" t="s">
        <v>34</v>
      </c>
      <c r="C17" s="76"/>
      <c r="D17" s="61">
        <v>106</v>
      </c>
      <c r="E17" s="58">
        <v>0</v>
      </c>
      <c r="F17" s="32">
        <f t="shared" si="0"/>
        <v>0</v>
      </c>
      <c r="G17" s="2">
        <v>68</v>
      </c>
      <c r="H17" s="26">
        <v>0</v>
      </c>
      <c r="I17" s="27">
        <f t="shared" si="1"/>
        <v>0</v>
      </c>
      <c r="J17" s="2">
        <v>10</v>
      </c>
      <c r="K17" s="26">
        <v>25800</v>
      </c>
      <c r="L17" s="27">
        <f t="shared" si="2"/>
        <v>258000</v>
      </c>
      <c r="M17" s="4">
        <f t="shared" si="3"/>
        <v>184</v>
      </c>
      <c r="N17" s="3">
        <f t="shared" si="4"/>
        <v>258000</v>
      </c>
      <c r="P17" s="1"/>
    </row>
    <row r="18" spans="1:16" ht="13.5" customHeight="1">
      <c r="A18" s="75"/>
      <c r="B18" s="14" t="s">
        <v>35</v>
      </c>
      <c r="C18" s="76"/>
      <c r="D18" s="61">
        <v>164</v>
      </c>
      <c r="E18" s="58">
        <v>0</v>
      </c>
      <c r="F18" s="32">
        <f t="shared" si="0"/>
        <v>0</v>
      </c>
      <c r="G18" s="2">
        <v>83</v>
      </c>
      <c r="H18" s="26">
        <v>0</v>
      </c>
      <c r="I18" s="27">
        <f t="shared" si="1"/>
        <v>0</v>
      </c>
      <c r="J18" s="2">
        <v>14</v>
      </c>
      <c r="K18" s="26">
        <v>0</v>
      </c>
      <c r="L18" s="27">
        <f t="shared" si="2"/>
        <v>0</v>
      </c>
      <c r="M18" s="4">
        <f t="shared" si="3"/>
        <v>261</v>
      </c>
      <c r="N18" s="3">
        <f t="shared" si="4"/>
        <v>0</v>
      </c>
      <c r="P18" s="1"/>
    </row>
    <row r="19" spans="1:16" ht="13.5" customHeight="1">
      <c r="A19" s="75"/>
      <c r="B19" s="14" t="s">
        <v>36</v>
      </c>
      <c r="C19" s="76"/>
      <c r="D19" s="61">
        <v>280</v>
      </c>
      <c r="E19" s="58">
        <v>0</v>
      </c>
      <c r="F19" s="32">
        <f t="shared" si="0"/>
        <v>0</v>
      </c>
      <c r="G19" s="2">
        <v>80</v>
      </c>
      <c r="H19" s="26">
        <v>7300</v>
      </c>
      <c r="I19" s="27">
        <f t="shared" si="1"/>
        <v>584000</v>
      </c>
      <c r="J19" s="2">
        <v>7</v>
      </c>
      <c r="K19" s="26">
        <v>28000</v>
      </c>
      <c r="L19" s="27">
        <f t="shared" si="2"/>
        <v>196000</v>
      </c>
      <c r="M19" s="4">
        <f t="shared" si="3"/>
        <v>367</v>
      </c>
      <c r="N19" s="3">
        <f t="shared" si="4"/>
        <v>780000</v>
      </c>
      <c r="P19" s="1"/>
    </row>
    <row r="20" spans="1:16" ht="13.5" customHeight="1">
      <c r="A20" s="75"/>
      <c r="B20" s="14" t="s">
        <v>25</v>
      </c>
      <c r="C20" s="76"/>
      <c r="D20" s="60">
        <v>102</v>
      </c>
      <c r="E20" s="31">
        <v>0</v>
      </c>
      <c r="F20" s="32">
        <f>D20*E20</f>
        <v>0</v>
      </c>
      <c r="G20" s="2">
        <v>50</v>
      </c>
      <c r="H20" s="26">
        <v>17400</v>
      </c>
      <c r="I20" s="27">
        <f>G20*H20</f>
        <v>870000</v>
      </c>
      <c r="J20" s="2">
        <v>6</v>
      </c>
      <c r="K20" s="26">
        <v>28000</v>
      </c>
      <c r="L20" s="27">
        <f>J20*K20</f>
        <v>168000</v>
      </c>
      <c r="M20" s="4">
        <f>D20+G20+J20</f>
        <v>158</v>
      </c>
      <c r="N20" s="3">
        <f>F20+I20+L20</f>
        <v>1038000</v>
      </c>
      <c r="P20" s="1"/>
    </row>
    <row r="21" spans="1:16" ht="13.5" customHeight="1">
      <c r="A21" s="75"/>
      <c r="B21" s="14" t="s">
        <v>26</v>
      </c>
      <c r="C21" s="76"/>
      <c r="D21" s="60">
        <v>111</v>
      </c>
      <c r="E21" s="31">
        <v>0</v>
      </c>
      <c r="F21" s="32">
        <f>D21*E21</f>
        <v>0</v>
      </c>
      <c r="G21" s="2">
        <v>85</v>
      </c>
      <c r="H21" s="26">
        <v>0</v>
      </c>
      <c r="I21" s="27">
        <f>G21*H21</f>
        <v>0</v>
      </c>
      <c r="J21" s="25">
        <v>9</v>
      </c>
      <c r="K21" s="26">
        <v>28000</v>
      </c>
      <c r="L21" s="27">
        <f>J21*K21</f>
        <v>252000</v>
      </c>
      <c r="M21" s="4">
        <f>D21+G21+J21</f>
        <v>205</v>
      </c>
      <c r="N21" s="3">
        <f>F21+I21+L21</f>
        <v>252000</v>
      </c>
      <c r="P21" s="1"/>
    </row>
    <row r="22" spans="1:16" ht="13.5" customHeight="1">
      <c r="A22" s="75"/>
      <c r="B22" s="14" t="s">
        <v>27</v>
      </c>
      <c r="C22" s="74"/>
      <c r="D22" s="48">
        <v>103</v>
      </c>
      <c r="E22" s="34">
        <v>0</v>
      </c>
      <c r="F22" s="35">
        <f aca="true" t="shared" si="5" ref="F22:F54">D22*E22</f>
        <v>0</v>
      </c>
      <c r="G22" s="10">
        <v>52</v>
      </c>
      <c r="H22" s="37">
        <v>0</v>
      </c>
      <c r="I22" s="38">
        <f aca="true" t="shared" si="6" ref="I22:I54">G22*H22</f>
        <v>0</v>
      </c>
      <c r="J22" s="36">
        <v>12</v>
      </c>
      <c r="K22" s="37">
        <v>28000</v>
      </c>
      <c r="L22" s="38">
        <f aca="true" t="shared" si="7" ref="L22:L54">J22*K22</f>
        <v>336000</v>
      </c>
      <c r="M22" s="12">
        <f aca="true" t="shared" si="8" ref="M22:M54">D22+G22+J22</f>
        <v>167</v>
      </c>
      <c r="N22" s="11">
        <f aca="true" t="shared" si="9" ref="N22:N54">F22+I22+L22</f>
        <v>336000</v>
      </c>
      <c r="P22" s="1"/>
    </row>
    <row r="23" spans="1:16" ht="13.5" customHeight="1">
      <c r="A23" s="85" t="s">
        <v>2</v>
      </c>
      <c r="B23" s="22" t="s">
        <v>20</v>
      </c>
      <c r="C23" s="91">
        <v>24</v>
      </c>
      <c r="D23" s="59">
        <v>428</v>
      </c>
      <c r="E23" s="23">
        <v>0</v>
      </c>
      <c r="F23" s="24">
        <f t="shared" si="5"/>
        <v>0</v>
      </c>
      <c r="G23" s="2">
        <v>219</v>
      </c>
      <c r="H23" s="26">
        <v>0</v>
      </c>
      <c r="I23" s="27">
        <f t="shared" si="6"/>
        <v>0</v>
      </c>
      <c r="J23" s="25">
        <v>10</v>
      </c>
      <c r="K23" s="26">
        <v>14400</v>
      </c>
      <c r="L23" s="27">
        <f t="shared" si="7"/>
        <v>144000</v>
      </c>
      <c r="M23" s="63">
        <f t="shared" si="8"/>
        <v>657</v>
      </c>
      <c r="N23" s="27">
        <f t="shared" si="9"/>
        <v>144000</v>
      </c>
      <c r="P23" s="1"/>
    </row>
    <row r="24" spans="1:16" ht="13.5" customHeight="1">
      <c r="A24" s="86"/>
      <c r="B24" s="30" t="s">
        <v>21</v>
      </c>
      <c r="C24" s="92"/>
      <c r="D24" s="60">
        <v>408</v>
      </c>
      <c r="E24" s="31">
        <v>0</v>
      </c>
      <c r="F24" s="32">
        <f t="shared" si="5"/>
        <v>0</v>
      </c>
      <c r="G24" s="2">
        <v>180</v>
      </c>
      <c r="H24" s="26">
        <v>0</v>
      </c>
      <c r="I24" s="27">
        <f t="shared" si="6"/>
        <v>0</v>
      </c>
      <c r="J24" s="25">
        <v>5</v>
      </c>
      <c r="K24" s="26">
        <v>14400</v>
      </c>
      <c r="L24" s="27">
        <f t="shared" si="7"/>
        <v>72000</v>
      </c>
      <c r="M24" s="2">
        <f t="shared" si="8"/>
        <v>593</v>
      </c>
      <c r="N24" s="27">
        <f t="shared" si="9"/>
        <v>72000</v>
      </c>
      <c r="P24" s="1"/>
    </row>
    <row r="25" spans="1:16" ht="13.5" customHeight="1">
      <c r="A25" s="86"/>
      <c r="B25" s="30" t="s">
        <v>22</v>
      </c>
      <c r="C25" s="92"/>
      <c r="D25" s="60">
        <v>486</v>
      </c>
      <c r="E25" s="31">
        <v>0</v>
      </c>
      <c r="F25" s="32">
        <f t="shared" si="5"/>
        <v>0</v>
      </c>
      <c r="G25" s="2">
        <v>113</v>
      </c>
      <c r="H25" s="26">
        <v>0</v>
      </c>
      <c r="I25" s="27">
        <f t="shared" si="6"/>
        <v>0</v>
      </c>
      <c r="J25" s="25">
        <v>37</v>
      </c>
      <c r="K25" s="26">
        <v>14400</v>
      </c>
      <c r="L25" s="27">
        <f t="shared" si="7"/>
        <v>532800</v>
      </c>
      <c r="M25" s="2">
        <f>D25+G25+J25</f>
        <v>636</v>
      </c>
      <c r="N25" s="27">
        <f t="shared" si="9"/>
        <v>532800</v>
      </c>
      <c r="P25" s="1"/>
    </row>
    <row r="26" spans="1:16" ht="13.5" customHeight="1">
      <c r="A26" s="87"/>
      <c r="B26" s="33" t="s">
        <v>23</v>
      </c>
      <c r="C26" s="93"/>
      <c r="D26" s="48">
        <v>222</v>
      </c>
      <c r="E26" s="34">
        <v>0</v>
      </c>
      <c r="F26" s="35">
        <f t="shared" si="5"/>
        <v>0</v>
      </c>
      <c r="G26" s="10">
        <v>114</v>
      </c>
      <c r="H26" s="37">
        <v>0</v>
      </c>
      <c r="I26" s="38">
        <f t="shared" si="6"/>
        <v>0</v>
      </c>
      <c r="J26" s="10">
        <v>8</v>
      </c>
      <c r="K26" s="37">
        <v>0</v>
      </c>
      <c r="L26" s="38">
        <f t="shared" si="7"/>
        <v>0</v>
      </c>
      <c r="M26" s="10">
        <f>D26+G26+J26</f>
        <v>344</v>
      </c>
      <c r="N26" s="38">
        <f t="shared" si="9"/>
        <v>0</v>
      </c>
      <c r="P26" s="1"/>
    </row>
    <row r="27" spans="1:14" ht="13.5" customHeight="1">
      <c r="A27" s="88" t="s">
        <v>3</v>
      </c>
      <c r="B27" s="40" t="s">
        <v>20</v>
      </c>
      <c r="C27" s="91">
        <v>16</v>
      </c>
      <c r="D27" s="59">
        <v>321</v>
      </c>
      <c r="E27" s="23">
        <v>0</v>
      </c>
      <c r="F27" s="24">
        <f t="shared" si="5"/>
        <v>0</v>
      </c>
      <c r="G27" s="2">
        <v>149</v>
      </c>
      <c r="H27" s="23">
        <v>0</v>
      </c>
      <c r="I27" s="27">
        <f t="shared" si="6"/>
        <v>0</v>
      </c>
      <c r="J27" s="2">
        <v>11</v>
      </c>
      <c r="K27" s="23">
        <v>0</v>
      </c>
      <c r="L27" s="27">
        <f t="shared" si="7"/>
        <v>0</v>
      </c>
      <c r="M27" s="28">
        <f t="shared" si="8"/>
        <v>481</v>
      </c>
      <c r="N27" s="24">
        <f t="shared" si="9"/>
        <v>0</v>
      </c>
    </row>
    <row r="28" spans="1:14" ht="13.5" customHeight="1">
      <c r="A28" s="88"/>
      <c r="B28" s="41" t="s">
        <v>21</v>
      </c>
      <c r="C28" s="92"/>
      <c r="D28" s="60">
        <v>294</v>
      </c>
      <c r="E28" s="31">
        <v>0</v>
      </c>
      <c r="F28" s="32">
        <f t="shared" si="5"/>
        <v>0</v>
      </c>
      <c r="G28" s="2">
        <v>170</v>
      </c>
      <c r="H28" s="31">
        <v>0</v>
      </c>
      <c r="I28" s="27">
        <f t="shared" si="6"/>
        <v>0</v>
      </c>
      <c r="J28" s="2">
        <v>24</v>
      </c>
      <c r="K28" s="31">
        <v>0</v>
      </c>
      <c r="L28" s="27">
        <f t="shared" si="7"/>
        <v>0</v>
      </c>
      <c r="M28" s="28">
        <f t="shared" si="8"/>
        <v>488</v>
      </c>
      <c r="N28" s="27">
        <f t="shared" si="9"/>
        <v>0</v>
      </c>
    </row>
    <row r="29" spans="1:14" ht="13.5" customHeight="1">
      <c r="A29" s="88"/>
      <c r="B29" s="41" t="s">
        <v>22</v>
      </c>
      <c r="C29" s="92"/>
      <c r="D29" s="60">
        <v>467</v>
      </c>
      <c r="E29" s="31">
        <v>0</v>
      </c>
      <c r="F29" s="32">
        <f t="shared" si="5"/>
        <v>0</v>
      </c>
      <c r="G29" s="2">
        <v>139</v>
      </c>
      <c r="H29" s="31">
        <v>0</v>
      </c>
      <c r="I29" s="27">
        <f t="shared" si="6"/>
        <v>0</v>
      </c>
      <c r="J29" s="2">
        <v>41</v>
      </c>
      <c r="K29" s="31">
        <v>0</v>
      </c>
      <c r="L29" s="27">
        <f t="shared" si="7"/>
        <v>0</v>
      </c>
      <c r="M29" s="28">
        <f t="shared" si="8"/>
        <v>647</v>
      </c>
      <c r="N29" s="27">
        <f t="shared" si="9"/>
        <v>0</v>
      </c>
    </row>
    <row r="30" spans="1:14" ht="13.5" customHeight="1">
      <c r="A30" s="88"/>
      <c r="B30" s="42" t="s">
        <v>23</v>
      </c>
      <c r="C30" s="93"/>
      <c r="D30" s="48">
        <v>312</v>
      </c>
      <c r="E30" s="34">
        <v>0</v>
      </c>
      <c r="F30" s="35">
        <f t="shared" si="5"/>
        <v>0</v>
      </c>
      <c r="G30" s="10">
        <v>64</v>
      </c>
      <c r="H30" s="34">
        <v>0</v>
      </c>
      <c r="I30" s="38">
        <f t="shared" si="6"/>
        <v>0</v>
      </c>
      <c r="J30" s="10">
        <v>28</v>
      </c>
      <c r="K30" s="34">
        <v>0</v>
      </c>
      <c r="L30" s="38">
        <f t="shared" si="7"/>
        <v>0</v>
      </c>
      <c r="M30" s="39">
        <f t="shared" si="8"/>
        <v>404</v>
      </c>
      <c r="N30" s="38">
        <f t="shared" si="9"/>
        <v>0</v>
      </c>
    </row>
    <row r="31" spans="1:15" ht="13.5" customHeight="1">
      <c r="A31" s="89" t="s">
        <v>4</v>
      </c>
      <c r="B31" s="40" t="s">
        <v>20</v>
      </c>
      <c r="C31" s="91">
        <v>17</v>
      </c>
      <c r="D31" s="59">
        <v>398</v>
      </c>
      <c r="E31" s="23">
        <v>0</v>
      </c>
      <c r="F31" s="24">
        <f t="shared" si="5"/>
        <v>0</v>
      </c>
      <c r="G31" s="2">
        <v>142</v>
      </c>
      <c r="H31" s="23">
        <v>0</v>
      </c>
      <c r="I31" s="27">
        <f t="shared" si="6"/>
        <v>0</v>
      </c>
      <c r="J31" s="2">
        <v>15</v>
      </c>
      <c r="K31" s="23">
        <v>0</v>
      </c>
      <c r="L31" s="27">
        <f t="shared" si="7"/>
        <v>0</v>
      </c>
      <c r="M31" s="28">
        <f t="shared" si="8"/>
        <v>555</v>
      </c>
      <c r="N31" s="27">
        <f t="shared" si="9"/>
        <v>0</v>
      </c>
      <c r="O31" s="13"/>
    </row>
    <row r="32" spans="1:15" ht="13.5" customHeight="1">
      <c r="A32" s="88"/>
      <c r="B32" s="41" t="s">
        <v>21</v>
      </c>
      <c r="C32" s="92"/>
      <c r="D32" s="60">
        <v>447</v>
      </c>
      <c r="E32" s="31">
        <v>0</v>
      </c>
      <c r="F32" s="32">
        <f t="shared" si="5"/>
        <v>0</v>
      </c>
      <c r="G32" s="2">
        <v>98</v>
      </c>
      <c r="H32" s="31">
        <v>0</v>
      </c>
      <c r="I32" s="27">
        <f t="shared" si="6"/>
        <v>0</v>
      </c>
      <c r="J32" s="2">
        <v>20</v>
      </c>
      <c r="K32" s="31">
        <v>0</v>
      </c>
      <c r="L32" s="27">
        <f t="shared" si="7"/>
        <v>0</v>
      </c>
      <c r="M32" s="28">
        <f t="shared" si="8"/>
        <v>565</v>
      </c>
      <c r="N32" s="27">
        <f t="shared" si="9"/>
        <v>0</v>
      </c>
      <c r="O32" s="13"/>
    </row>
    <row r="33" spans="1:15" ht="13.5" customHeight="1">
      <c r="A33" s="88"/>
      <c r="B33" s="41" t="s">
        <v>22</v>
      </c>
      <c r="C33" s="92"/>
      <c r="D33" s="60">
        <v>533</v>
      </c>
      <c r="E33" s="31">
        <v>0</v>
      </c>
      <c r="F33" s="32">
        <f t="shared" si="5"/>
        <v>0</v>
      </c>
      <c r="G33" s="2">
        <v>191</v>
      </c>
      <c r="H33" s="31">
        <v>0</v>
      </c>
      <c r="I33" s="27">
        <f t="shared" si="6"/>
        <v>0</v>
      </c>
      <c r="J33" s="2">
        <v>24</v>
      </c>
      <c r="K33" s="31">
        <v>0</v>
      </c>
      <c r="L33" s="27">
        <f t="shared" si="7"/>
        <v>0</v>
      </c>
      <c r="M33" s="28">
        <f t="shared" si="8"/>
        <v>748</v>
      </c>
      <c r="N33" s="27">
        <f t="shared" si="9"/>
        <v>0</v>
      </c>
      <c r="O33" s="13"/>
    </row>
    <row r="34" spans="1:14" ht="13.5" customHeight="1">
      <c r="A34" s="90"/>
      <c r="B34" s="43" t="s">
        <v>23</v>
      </c>
      <c r="C34" s="93"/>
      <c r="D34" s="47">
        <v>246</v>
      </c>
      <c r="E34" s="34">
        <v>0</v>
      </c>
      <c r="F34" s="35">
        <f t="shared" si="5"/>
        <v>0</v>
      </c>
      <c r="G34" s="36">
        <v>118</v>
      </c>
      <c r="H34" s="34">
        <v>0</v>
      </c>
      <c r="I34" s="38">
        <f t="shared" si="6"/>
        <v>0</v>
      </c>
      <c r="J34" s="36">
        <v>16</v>
      </c>
      <c r="K34" s="34">
        <v>0</v>
      </c>
      <c r="L34" s="38">
        <f t="shared" si="7"/>
        <v>0</v>
      </c>
      <c r="M34" s="39">
        <f t="shared" si="8"/>
        <v>380</v>
      </c>
      <c r="N34" s="38">
        <f t="shared" si="9"/>
        <v>0</v>
      </c>
    </row>
    <row r="35" spans="1:14" ht="13.5" customHeight="1">
      <c r="A35" s="88" t="s">
        <v>5</v>
      </c>
      <c r="B35" s="44" t="s">
        <v>20</v>
      </c>
      <c r="C35" s="91">
        <v>17</v>
      </c>
      <c r="D35" s="45">
        <v>341</v>
      </c>
      <c r="E35" s="23">
        <v>0</v>
      </c>
      <c r="F35" s="24">
        <f>D35*E35</f>
        <v>0</v>
      </c>
      <c r="G35" s="25">
        <v>87</v>
      </c>
      <c r="H35" s="23">
        <v>0</v>
      </c>
      <c r="I35" s="27">
        <f>G35*H35</f>
        <v>0</v>
      </c>
      <c r="J35" s="25">
        <v>4</v>
      </c>
      <c r="K35" s="23">
        <v>0</v>
      </c>
      <c r="L35" s="27">
        <f t="shared" si="7"/>
        <v>0</v>
      </c>
      <c r="M35" s="28">
        <f t="shared" si="8"/>
        <v>432</v>
      </c>
      <c r="N35" s="27">
        <f t="shared" si="9"/>
        <v>0</v>
      </c>
    </row>
    <row r="36" spans="1:14" ht="13.5" customHeight="1">
      <c r="A36" s="88"/>
      <c r="B36" s="41" t="s">
        <v>21</v>
      </c>
      <c r="C36" s="92"/>
      <c r="D36" s="46">
        <v>384</v>
      </c>
      <c r="E36" s="31">
        <v>0</v>
      </c>
      <c r="F36" s="32">
        <f>D36*E36</f>
        <v>0</v>
      </c>
      <c r="G36" s="25">
        <v>96</v>
      </c>
      <c r="H36" s="31">
        <v>0</v>
      </c>
      <c r="I36" s="27">
        <f>G36*H36</f>
        <v>0</v>
      </c>
      <c r="J36" s="25">
        <v>1</v>
      </c>
      <c r="K36" s="31">
        <v>0</v>
      </c>
      <c r="L36" s="27">
        <f t="shared" si="7"/>
        <v>0</v>
      </c>
      <c r="M36" s="28">
        <f t="shared" si="8"/>
        <v>481</v>
      </c>
      <c r="N36" s="27">
        <f t="shared" si="9"/>
        <v>0</v>
      </c>
    </row>
    <row r="37" spans="1:14" ht="13.5" customHeight="1">
      <c r="A37" s="88"/>
      <c r="B37" s="41" t="s">
        <v>22</v>
      </c>
      <c r="C37" s="92"/>
      <c r="D37" s="46">
        <v>493</v>
      </c>
      <c r="E37" s="31">
        <v>0</v>
      </c>
      <c r="F37" s="32">
        <f>D37*E37</f>
        <v>0</v>
      </c>
      <c r="G37" s="25">
        <v>103</v>
      </c>
      <c r="H37" s="31">
        <v>0</v>
      </c>
      <c r="I37" s="27">
        <f>G37*H37</f>
        <v>0</v>
      </c>
      <c r="J37" s="25">
        <v>2</v>
      </c>
      <c r="K37" s="31">
        <v>0</v>
      </c>
      <c r="L37" s="27">
        <f t="shared" si="7"/>
        <v>0</v>
      </c>
      <c r="M37" s="28">
        <f t="shared" si="8"/>
        <v>598</v>
      </c>
      <c r="N37" s="27">
        <f t="shared" si="9"/>
        <v>0</v>
      </c>
    </row>
    <row r="38" spans="1:14" ht="13.5" customHeight="1">
      <c r="A38" s="88"/>
      <c r="B38" s="43" t="s">
        <v>23</v>
      </c>
      <c r="C38" s="93"/>
      <c r="D38" s="47">
        <v>250</v>
      </c>
      <c r="E38" s="34">
        <v>0</v>
      </c>
      <c r="F38" s="35">
        <f>D38*E38</f>
        <v>0</v>
      </c>
      <c r="G38" s="36">
        <v>35</v>
      </c>
      <c r="H38" s="34">
        <v>0</v>
      </c>
      <c r="I38" s="38">
        <f>G38*H38</f>
        <v>0</v>
      </c>
      <c r="J38" s="36">
        <v>9</v>
      </c>
      <c r="K38" s="34">
        <v>0</v>
      </c>
      <c r="L38" s="38">
        <f t="shared" si="7"/>
        <v>0</v>
      </c>
      <c r="M38" s="39">
        <f t="shared" si="8"/>
        <v>294</v>
      </c>
      <c r="N38" s="38">
        <f t="shared" si="9"/>
        <v>0</v>
      </c>
    </row>
    <row r="39" spans="1:14" ht="13.5" customHeight="1">
      <c r="A39" s="85" t="s">
        <v>6</v>
      </c>
      <c r="B39" s="22" t="s">
        <v>20</v>
      </c>
      <c r="C39" s="91">
        <v>18</v>
      </c>
      <c r="D39" s="45">
        <v>314</v>
      </c>
      <c r="E39" s="23">
        <v>0</v>
      </c>
      <c r="F39" s="24">
        <f t="shared" si="5"/>
        <v>0</v>
      </c>
      <c r="G39" s="25">
        <v>74</v>
      </c>
      <c r="H39" s="26">
        <v>0</v>
      </c>
      <c r="I39" s="27">
        <f t="shared" si="6"/>
        <v>0</v>
      </c>
      <c r="J39" s="25">
        <v>7</v>
      </c>
      <c r="K39" s="26">
        <v>4400</v>
      </c>
      <c r="L39" s="27">
        <f t="shared" si="7"/>
        <v>30800</v>
      </c>
      <c r="M39" s="28">
        <f t="shared" si="8"/>
        <v>395</v>
      </c>
      <c r="N39" s="27">
        <f t="shared" si="9"/>
        <v>30800</v>
      </c>
    </row>
    <row r="40" spans="1:14" ht="13.5" customHeight="1">
      <c r="A40" s="86"/>
      <c r="B40" s="30" t="s">
        <v>21</v>
      </c>
      <c r="C40" s="92"/>
      <c r="D40" s="46">
        <v>400</v>
      </c>
      <c r="E40" s="31">
        <v>0</v>
      </c>
      <c r="F40" s="32">
        <f t="shared" si="5"/>
        <v>0</v>
      </c>
      <c r="G40" s="25">
        <v>102</v>
      </c>
      <c r="H40" s="26">
        <v>6900</v>
      </c>
      <c r="I40" s="27">
        <f t="shared" si="6"/>
        <v>703800</v>
      </c>
      <c r="J40" s="25">
        <v>0</v>
      </c>
      <c r="K40" s="26">
        <v>22700</v>
      </c>
      <c r="L40" s="27">
        <f t="shared" si="7"/>
        <v>0</v>
      </c>
      <c r="M40" s="28">
        <f t="shared" si="8"/>
        <v>502</v>
      </c>
      <c r="N40" s="27">
        <f t="shared" si="9"/>
        <v>703800</v>
      </c>
    </row>
    <row r="41" spans="1:14" ht="13.5" customHeight="1">
      <c r="A41" s="86"/>
      <c r="B41" s="30" t="s">
        <v>22</v>
      </c>
      <c r="C41" s="92"/>
      <c r="D41" s="46">
        <v>585</v>
      </c>
      <c r="E41" s="31">
        <v>0</v>
      </c>
      <c r="F41" s="32">
        <f t="shared" si="5"/>
        <v>0</v>
      </c>
      <c r="G41" s="25">
        <v>99</v>
      </c>
      <c r="H41" s="26">
        <v>29500</v>
      </c>
      <c r="I41" s="27">
        <f t="shared" si="6"/>
        <v>2920500</v>
      </c>
      <c r="J41" s="25">
        <v>1</v>
      </c>
      <c r="K41" s="26">
        <v>22700</v>
      </c>
      <c r="L41" s="27">
        <f t="shared" si="7"/>
        <v>22700</v>
      </c>
      <c r="M41" s="28">
        <f t="shared" si="8"/>
        <v>685</v>
      </c>
      <c r="N41" s="27">
        <f t="shared" si="9"/>
        <v>2943200</v>
      </c>
    </row>
    <row r="42" spans="1:14" ht="13.5" customHeight="1">
      <c r="A42" s="87"/>
      <c r="B42" s="33" t="s">
        <v>23</v>
      </c>
      <c r="C42" s="93"/>
      <c r="D42" s="47">
        <v>291</v>
      </c>
      <c r="E42" s="34">
        <v>0</v>
      </c>
      <c r="F42" s="35">
        <f t="shared" si="5"/>
        <v>0</v>
      </c>
      <c r="G42" s="36">
        <v>53</v>
      </c>
      <c r="H42" s="37">
        <v>28700</v>
      </c>
      <c r="I42" s="38">
        <f t="shared" si="6"/>
        <v>1521100</v>
      </c>
      <c r="J42" s="36">
        <v>6</v>
      </c>
      <c r="K42" s="37">
        <v>22700</v>
      </c>
      <c r="L42" s="38">
        <f t="shared" si="7"/>
        <v>136200</v>
      </c>
      <c r="M42" s="39">
        <f t="shared" si="8"/>
        <v>350</v>
      </c>
      <c r="N42" s="38">
        <f t="shared" si="9"/>
        <v>1657300</v>
      </c>
    </row>
    <row r="43" spans="1:14" ht="13.5" customHeight="1">
      <c r="A43" s="29"/>
      <c r="B43" s="49" t="s">
        <v>20</v>
      </c>
      <c r="C43" s="91">
        <v>19</v>
      </c>
      <c r="D43" s="45">
        <v>418</v>
      </c>
      <c r="E43" s="23">
        <v>0</v>
      </c>
      <c r="F43" s="24">
        <f t="shared" si="5"/>
        <v>0</v>
      </c>
      <c r="G43" s="25">
        <v>35</v>
      </c>
      <c r="H43" s="26">
        <v>33000</v>
      </c>
      <c r="I43" s="27">
        <f t="shared" si="6"/>
        <v>1155000</v>
      </c>
      <c r="J43" s="25">
        <v>2</v>
      </c>
      <c r="K43" s="26">
        <v>22700</v>
      </c>
      <c r="L43" s="27">
        <f t="shared" si="7"/>
        <v>45400</v>
      </c>
      <c r="M43" s="28">
        <f t="shared" si="8"/>
        <v>455</v>
      </c>
      <c r="N43" s="27">
        <f t="shared" si="9"/>
        <v>1200400</v>
      </c>
    </row>
    <row r="44" spans="1:14" ht="13.5" customHeight="1">
      <c r="A44" s="29"/>
      <c r="B44" s="30" t="s">
        <v>21</v>
      </c>
      <c r="C44" s="92"/>
      <c r="D44" s="46">
        <v>446</v>
      </c>
      <c r="E44" s="31">
        <v>36700</v>
      </c>
      <c r="F44" s="32">
        <f t="shared" si="5"/>
        <v>16368200</v>
      </c>
      <c r="G44" s="25">
        <v>48</v>
      </c>
      <c r="H44" s="26">
        <v>33000</v>
      </c>
      <c r="I44" s="27">
        <f t="shared" si="6"/>
        <v>1584000</v>
      </c>
      <c r="J44" s="25">
        <v>3</v>
      </c>
      <c r="K44" s="26">
        <v>22700</v>
      </c>
      <c r="L44" s="27">
        <f t="shared" si="7"/>
        <v>68100</v>
      </c>
      <c r="M44" s="28">
        <f t="shared" si="8"/>
        <v>497</v>
      </c>
      <c r="N44" s="27">
        <f t="shared" si="9"/>
        <v>18020300</v>
      </c>
    </row>
    <row r="45" spans="1:14" ht="13.5" customHeight="1">
      <c r="A45" s="50" t="s">
        <v>7</v>
      </c>
      <c r="B45" s="30" t="s">
        <v>22</v>
      </c>
      <c r="C45" s="92"/>
      <c r="D45" s="46">
        <v>687</v>
      </c>
      <c r="E45" s="31">
        <v>59500</v>
      </c>
      <c r="F45" s="32">
        <f t="shared" si="5"/>
        <v>40876500</v>
      </c>
      <c r="G45" s="25">
        <v>24</v>
      </c>
      <c r="H45" s="26">
        <v>33000</v>
      </c>
      <c r="I45" s="27">
        <f t="shared" si="6"/>
        <v>792000</v>
      </c>
      <c r="J45" s="25">
        <v>4</v>
      </c>
      <c r="K45" s="26">
        <v>22700</v>
      </c>
      <c r="L45" s="27">
        <f t="shared" si="7"/>
        <v>90800</v>
      </c>
      <c r="M45" s="28">
        <f t="shared" si="8"/>
        <v>715</v>
      </c>
      <c r="N45" s="27">
        <f t="shared" si="9"/>
        <v>41759300</v>
      </c>
    </row>
    <row r="46" spans="1:14" ht="13.5" customHeight="1">
      <c r="A46" s="51"/>
      <c r="B46" s="52" t="s">
        <v>23</v>
      </c>
      <c r="C46" s="93"/>
      <c r="D46" s="47">
        <v>381</v>
      </c>
      <c r="E46" s="34">
        <v>59500</v>
      </c>
      <c r="F46" s="35">
        <f t="shared" si="5"/>
        <v>22669500</v>
      </c>
      <c r="G46" s="36">
        <v>59</v>
      </c>
      <c r="H46" s="37">
        <v>33000</v>
      </c>
      <c r="I46" s="38">
        <f t="shared" si="6"/>
        <v>1947000</v>
      </c>
      <c r="J46" s="36">
        <v>6</v>
      </c>
      <c r="K46" s="37">
        <v>27000</v>
      </c>
      <c r="L46" s="38">
        <f t="shared" si="7"/>
        <v>162000</v>
      </c>
      <c r="M46" s="39">
        <f t="shared" si="8"/>
        <v>446</v>
      </c>
      <c r="N46" s="38">
        <f t="shared" si="9"/>
        <v>24778500</v>
      </c>
    </row>
    <row r="47" spans="1:14" ht="13.5" customHeight="1">
      <c r="A47" s="53"/>
      <c r="B47" s="22" t="s">
        <v>20</v>
      </c>
      <c r="C47" s="91">
        <v>21</v>
      </c>
      <c r="D47" s="45">
        <v>391</v>
      </c>
      <c r="E47" s="23">
        <v>59500</v>
      </c>
      <c r="F47" s="24">
        <f t="shared" si="5"/>
        <v>23264500</v>
      </c>
      <c r="G47" s="25">
        <v>64</v>
      </c>
      <c r="H47" s="26">
        <v>33000</v>
      </c>
      <c r="I47" s="27">
        <f t="shared" si="6"/>
        <v>2112000</v>
      </c>
      <c r="J47" s="25">
        <v>5</v>
      </c>
      <c r="K47" s="26">
        <v>22700</v>
      </c>
      <c r="L47" s="27">
        <f t="shared" si="7"/>
        <v>113500</v>
      </c>
      <c r="M47" s="28">
        <f t="shared" si="8"/>
        <v>460</v>
      </c>
      <c r="N47" s="27">
        <f t="shared" si="9"/>
        <v>25490000</v>
      </c>
    </row>
    <row r="48" spans="1:14" ht="13.5" customHeight="1">
      <c r="A48" s="51"/>
      <c r="B48" s="30" t="s">
        <v>21</v>
      </c>
      <c r="C48" s="92"/>
      <c r="D48" s="46">
        <v>406</v>
      </c>
      <c r="E48" s="31">
        <v>59500</v>
      </c>
      <c r="F48" s="32">
        <f t="shared" si="5"/>
        <v>24157000</v>
      </c>
      <c r="G48" s="25">
        <v>56</v>
      </c>
      <c r="H48" s="26">
        <v>33000</v>
      </c>
      <c r="I48" s="27">
        <f t="shared" si="6"/>
        <v>1848000</v>
      </c>
      <c r="J48" s="25">
        <v>5</v>
      </c>
      <c r="K48" s="26">
        <v>22700</v>
      </c>
      <c r="L48" s="27">
        <f t="shared" si="7"/>
        <v>113500</v>
      </c>
      <c r="M48" s="28">
        <f t="shared" si="8"/>
        <v>467</v>
      </c>
      <c r="N48" s="27">
        <f t="shared" si="9"/>
        <v>26118500</v>
      </c>
    </row>
    <row r="49" spans="1:14" ht="13.5" customHeight="1">
      <c r="A49" s="50" t="s">
        <v>8</v>
      </c>
      <c r="B49" s="30" t="s">
        <v>22</v>
      </c>
      <c r="C49" s="92"/>
      <c r="D49" s="46">
        <v>619</v>
      </c>
      <c r="E49" s="31">
        <v>59500</v>
      </c>
      <c r="F49" s="32">
        <f t="shared" si="5"/>
        <v>36830500</v>
      </c>
      <c r="G49" s="25">
        <v>79</v>
      </c>
      <c r="H49" s="26">
        <v>33000</v>
      </c>
      <c r="I49" s="27">
        <f t="shared" si="6"/>
        <v>2607000</v>
      </c>
      <c r="J49" s="25">
        <v>7</v>
      </c>
      <c r="K49" s="26">
        <v>22700</v>
      </c>
      <c r="L49" s="27">
        <f t="shared" si="7"/>
        <v>158900</v>
      </c>
      <c r="M49" s="28">
        <f t="shared" si="8"/>
        <v>705</v>
      </c>
      <c r="N49" s="27">
        <f t="shared" si="9"/>
        <v>39596400</v>
      </c>
    </row>
    <row r="50" spans="1:14" ht="13.5" customHeight="1">
      <c r="A50" s="54"/>
      <c r="B50" s="33" t="s">
        <v>23</v>
      </c>
      <c r="C50" s="93"/>
      <c r="D50" s="47">
        <v>366</v>
      </c>
      <c r="E50" s="34">
        <v>59500</v>
      </c>
      <c r="F50" s="35">
        <f t="shared" si="5"/>
        <v>21777000</v>
      </c>
      <c r="G50" s="36">
        <v>92</v>
      </c>
      <c r="H50" s="37">
        <v>33000</v>
      </c>
      <c r="I50" s="38">
        <f t="shared" si="6"/>
        <v>3036000</v>
      </c>
      <c r="J50" s="36">
        <v>6</v>
      </c>
      <c r="K50" s="37">
        <v>22700</v>
      </c>
      <c r="L50" s="38">
        <f t="shared" si="7"/>
        <v>136200</v>
      </c>
      <c r="M50" s="39">
        <f t="shared" si="8"/>
        <v>464</v>
      </c>
      <c r="N50" s="38">
        <f t="shared" si="9"/>
        <v>24949200</v>
      </c>
    </row>
    <row r="51" spans="1:14" ht="13.5" customHeight="1">
      <c r="A51" s="51"/>
      <c r="B51" s="49" t="s">
        <v>20</v>
      </c>
      <c r="C51" s="91">
        <v>22</v>
      </c>
      <c r="D51" s="45">
        <v>419</v>
      </c>
      <c r="E51" s="23">
        <v>45400</v>
      </c>
      <c r="F51" s="24">
        <f t="shared" si="5"/>
        <v>19022600</v>
      </c>
      <c r="G51" s="25">
        <v>96</v>
      </c>
      <c r="H51" s="26">
        <v>37000</v>
      </c>
      <c r="I51" s="27">
        <f t="shared" si="6"/>
        <v>3552000</v>
      </c>
      <c r="J51" s="25">
        <v>2</v>
      </c>
      <c r="K51" s="26">
        <v>52000</v>
      </c>
      <c r="L51" s="27">
        <f t="shared" si="7"/>
        <v>104000</v>
      </c>
      <c r="M51" s="28">
        <f t="shared" si="8"/>
        <v>517</v>
      </c>
      <c r="N51" s="27">
        <f t="shared" si="9"/>
        <v>22678600</v>
      </c>
    </row>
    <row r="52" spans="1:14" ht="13.5" customHeight="1">
      <c r="A52" s="55"/>
      <c r="B52" s="30" t="s">
        <v>21</v>
      </c>
      <c r="C52" s="92"/>
      <c r="D52" s="46">
        <v>459</v>
      </c>
      <c r="E52" s="31">
        <v>36400</v>
      </c>
      <c r="F52" s="32">
        <f t="shared" si="5"/>
        <v>16707600</v>
      </c>
      <c r="G52" s="25">
        <v>49</v>
      </c>
      <c r="H52" s="26">
        <v>69200</v>
      </c>
      <c r="I52" s="27">
        <f t="shared" si="6"/>
        <v>3390800</v>
      </c>
      <c r="J52" s="25">
        <v>3</v>
      </c>
      <c r="K52" s="26">
        <v>59300</v>
      </c>
      <c r="L52" s="27">
        <f t="shared" si="7"/>
        <v>177900</v>
      </c>
      <c r="M52" s="28">
        <f t="shared" si="8"/>
        <v>511</v>
      </c>
      <c r="N52" s="27">
        <f t="shared" si="9"/>
        <v>20276300</v>
      </c>
    </row>
    <row r="53" spans="1:14" ht="13.5" customHeight="1">
      <c r="A53" s="83" t="s">
        <v>9</v>
      </c>
      <c r="B53" s="30" t="s">
        <v>22</v>
      </c>
      <c r="C53" s="92"/>
      <c r="D53" s="46">
        <v>640</v>
      </c>
      <c r="E53" s="31">
        <v>0</v>
      </c>
      <c r="F53" s="32">
        <f t="shared" si="5"/>
        <v>0</v>
      </c>
      <c r="G53" s="25">
        <v>57</v>
      </c>
      <c r="H53" s="26">
        <v>31700</v>
      </c>
      <c r="I53" s="27">
        <f t="shared" si="6"/>
        <v>1806900</v>
      </c>
      <c r="J53" s="25">
        <v>6</v>
      </c>
      <c r="K53" s="26">
        <v>57000</v>
      </c>
      <c r="L53" s="27">
        <f t="shared" si="7"/>
        <v>342000</v>
      </c>
      <c r="M53" s="28">
        <f t="shared" si="8"/>
        <v>703</v>
      </c>
      <c r="N53" s="27">
        <f t="shared" si="9"/>
        <v>2148900</v>
      </c>
    </row>
    <row r="54" spans="1:14" ht="13.5" customHeight="1">
      <c r="A54" s="84"/>
      <c r="B54" s="52" t="s">
        <v>23</v>
      </c>
      <c r="C54" s="92"/>
      <c r="D54" s="48">
        <v>551</v>
      </c>
      <c r="E54" s="34">
        <v>0</v>
      </c>
      <c r="F54" s="35">
        <f t="shared" si="5"/>
        <v>0</v>
      </c>
      <c r="G54" s="36">
        <v>112</v>
      </c>
      <c r="H54" s="37">
        <v>35600</v>
      </c>
      <c r="I54" s="38">
        <f t="shared" si="6"/>
        <v>3987200</v>
      </c>
      <c r="J54" s="36">
        <v>14</v>
      </c>
      <c r="K54" s="37">
        <v>55300</v>
      </c>
      <c r="L54" s="38">
        <f t="shared" si="7"/>
        <v>774200</v>
      </c>
      <c r="M54" s="39">
        <f t="shared" si="8"/>
        <v>677</v>
      </c>
      <c r="N54" s="38">
        <f t="shared" si="9"/>
        <v>4761400</v>
      </c>
    </row>
    <row r="55" spans="1:14" ht="13.5" customHeight="1">
      <c r="A55" s="6" t="s">
        <v>10</v>
      </c>
      <c r="B55" s="6" t="s">
        <v>20</v>
      </c>
      <c r="C55" s="16">
        <v>24</v>
      </c>
      <c r="D55" s="69">
        <v>626</v>
      </c>
      <c r="E55" s="70">
        <v>33200</v>
      </c>
      <c r="F55" s="66">
        <f>D55*E55</f>
        <v>20783200</v>
      </c>
      <c r="G55" s="64">
        <v>112</v>
      </c>
      <c r="H55" s="21">
        <v>51300</v>
      </c>
      <c r="I55" s="65">
        <f>G55*H55</f>
        <v>5745600</v>
      </c>
      <c r="J55" s="64">
        <v>31</v>
      </c>
      <c r="K55" s="21">
        <v>49600</v>
      </c>
      <c r="L55" s="65">
        <f>J55*K55</f>
        <v>1537600</v>
      </c>
      <c r="M55" s="67">
        <f>D55+G55+J55</f>
        <v>769</v>
      </c>
      <c r="N55" s="66">
        <f>F55+I55+L55</f>
        <v>28066400</v>
      </c>
    </row>
    <row r="56" spans="1:14" ht="13.5" customHeight="1">
      <c r="A56" s="20" t="s">
        <v>18</v>
      </c>
      <c r="B56" s="5"/>
      <c r="C56" s="15"/>
      <c r="D56" s="62">
        <f>SUM(D7:D55)</f>
        <v>17005</v>
      </c>
      <c r="E56" s="57"/>
      <c r="F56" s="68">
        <f>SUM(F7:F55)</f>
        <v>342640500</v>
      </c>
      <c r="G56" s="62">
        <f>SUM(G7:G55)</f>
        <v>4930</v>
      </c>
      <c r="H56" s="21"/>
      <c r="I56" s="68">
        <f>SUM(I7:I55)</f>
        <v>66343500</v>
      </c>
      <c r="J56" s="62">
        <f>SUM(J7:J55)</f>
        <v>609</v>
      </c>
      <c r="K56" s="21"/>
      <c r="L56" s="68">
        <f>SUM(L7:L55)</f>
        <v>10268400</v>
      </c>
      <c r="M56" s="62">
        <f>SUM(M7:M55)</f>
        <v>22544</v>
      </c>
      <c r="N56" s="68">
        <f>SUM(N7:N55)</f>
        <v>419252400</v>
      </c>
    </row>
    <row r="57" ht="13.5" customHeight="1"/>
  </sheetData>
  <sheetProtection/>
  <mergeCells count="25">
    <mergeCell ref="A5:A6"/>
    <mergeCell ref="C5:C6"/>
    <mergeCell ref="B5:B6"/>
    <mergeCell ref="C11:C22"/>
    <mergeCell ref="C23:C26"/>
    <mergeCell ref="C43:C46"/>
    <mergeCell ref="A35:A38"/>
    <mergeCell ref="A39:A42"/>
    <mergeCell ref="A11:A22"/>
    <mergeCell ref="C47:C50"/>
    <mergeCell ref="C51:C54"/>
    <mergeCell ref="C27:C30"/>
    <mergeCell ref="C31:C34"/>
    <mergeCell ref="C35:C38"/>
    <mergeCell ref="C39:C42"/>
    <mergeCell ref="G5:I5"/>
    <mergeCell ref="J5:L5"/>
    <mergeCell ref="M5:N5"/>
    <mergeCell ref="C7:C10"/>
    <mergeCell ref="D5:F5"/>
    <mergeCell ref="A53:A54"/>
    <mergeCell ref="A7:A10"/>
    <mergeCell ref="A23:A26"/>
    <mergeCell ref="A27:A30"/>
    <mergeCell ref="A31:A3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user02</cp:lastModifiedBy>
  <cp:lastPrinted>2017-12-14T01:31:49Z</cp:lastPrinted>
  <dcterms:created xsi:type="dcterms:W3CDTF">2011-09-09T01:45:20Z</dcterms:created>
  <dcterms:modified xsi:type="dcterms:W3CDTF">2021-05-27T01:48:09Z</dcterms:modified>
  <cp:category/>
  <cp:version/>
  <cp:contentType/>
  <cp:contentStatus/>
</cp:coreProperties>
</file>